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<sst xmlns="http://schemas.openxmlformats.org/spreadsheetml/2006/main" count="206" uniqueCount="131">
  <si>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</si>
  <si>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</si>
  <si>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</si>
  <si>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</si>
  <si>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</si>
  <si>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</si>
  <si>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</si>
  <si>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</si>
  <si>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</si>
  <si>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</si>
  <si>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</si>
  <si>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</si>
  <si>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</si>
  <si>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</si>
  <si>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</si>
  <si>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</si>
  <si>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</si>
  <si>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</si>
  <si>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</si>
  <si>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</si>
  <si>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</si>
  <si>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</si>
  <si>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</si>
  <si>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</si>
  <si>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</si>
  <si>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</si>
  <si>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</si>
  <si>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</si>
  <si>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</si>
  <si>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</si>
  <si>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</si>
  <si>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</si>
  <si>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</si>
  <si>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</si>
  <si>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</si>
  <si>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</si>
  <si>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</si>
  <si>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</si>
  <si>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</si>
  <si>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</si>
  <si>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</si>
  <si>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</si>
  <si>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</si>
  <si>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</si>
  <si>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</si>
  <si>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</si>
  <si>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</si>
  <si>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</si>
  <si>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</si>
  <si>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</si>
  <si>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</si>
  <si>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</si>
  <si>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</si>
  <si>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</si>
  <si>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</si>
  <si>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</si>
  <si>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</si>
  <si>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</si>
  <si>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</si>
  <si>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</si>
  <si>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</si>
  <si>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</si>
  <si>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</si>
  <si>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</si>
  <si>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</si>
  <si>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</si>
  <si>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</si>
  <si>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</si>
  <si>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</si>
  <si>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</si>
  <si>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</si>
  <si>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</si>
  <si>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</si>
  <si>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</si>
  <si>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</si>
  <si>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</si>
  <si>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</si>
  <si>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</si>
  <si>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</si>
  <si>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</si>
  <si>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</si>
  <si>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</si>
  <si>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</si>
  <si>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</si>
  <si>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</si>
  <si>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</si>
  <si>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</si>
  <si>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</si>
  <si>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</si>
  <si>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</si>
  <si>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</si>
  <si>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</si>
  <si>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</si>
  <si>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</si>
  <si>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</si>
  <si>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</si>
  <si>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</si>
  <si>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</si>
  <si>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</si>
  <si>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</si>
  <si>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</si>
  <si>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</si>
  <si>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</si>
  <si>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</si>
  <si>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</si>
  <si>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</si>
  <si>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</si>
  <si>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</si>
  <si>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</si>
  <si>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</si>
  <si>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</si>
  <si>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</si>
  <si>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</si>
  <si>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</si>
  <si>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</si>
  <si>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</si>
  <si>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</si>
  <si>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</si>
  <si>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</si>
  <si>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</si>
  <si>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</si>
  <si>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</si>
  <si>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</si>
  <si>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</si>
  <si>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</si>
  <si>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</si>
  <si>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</si>
  <si>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2018-2019</t>
  </si>
  <si>
    <t>Summary of Votes cast during the F.Y. 2018-2019</t>
  </si>
  <si>
    <t>IL&amp;FS Mutual Fund Infrastructure Debt Fund : Net Average Assets Under Management (AAUM) as on 30 Jun,2018 (All Figure in Rs. Crore)</t>
  </si>
  <si>
    <t>Table showing State wise /Union Territory wise contribution to AAUM of category of schemes as on 30-Jun-2018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</si>
</sst>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19" width="2.140625" style="3" bestFit="1" customWidth="1"/>
    <col min="20" max="20" width="3.8515625" style="3" customWidth="1"/>
    <col min="21" max="29" width="2.140625" style="3" bestFit="1" customWidth="1"/>
    <col min="30" max="30" width="3.140625" style="3" bestFit="1" customWidth="1"/>
    <col min="31" max="39" width="2.140625" style="3" bestFit="1" customWidth="1"/>
    <col min="40" max="40" width="3.140625" style="3" bestFit="1" customWidth="1"/>
    <col min="4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0" t="s">
        <v>79</v>
      </c>
      <c r="B1" s="79" t="s">
        <v>32</v>
      </c>
      <c r="C1" s="67" t="s">
        <v>129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9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1"/>
      <c r="B2" s="80"/>
      <c r="C2" s="81" t="s">
        <v>31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  <c r="W2" s="81" t="s">
        <v>27</v>
      </c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/>
      <c r="AQ2" s="81" t="s">
        <v>28</v>
      </c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3"/>
      <c r="BK2" s="73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1"/>
      <c r="B3" s="80"/>
      <c r="C3" s="70" t="s">
        <v>12</v>
      </c>
      <c r="D3" s="71"/>
      <c r="E3" s="71"/>
      <c r="F3" s="71"/>
      <c r="G3" s="71"/>
      <c r="H3" s="71"/>
      <c r="I3" s="71"/>
      <c r="J3" s="71"/>
      <c r="K3" s="71"/>
      <c r="L3" s="72"/>
      <c r="M3" s="70" t="s">
        <v>13</v>
      </c>
      <c r="N3" s="71"/>
      <c r="O3" s="71"/>
      <c r="P3" s="71"/>
      <c r="Q3" s="71"/>
      <c r="R3" s="71"/>
      <c r="S3" s="71"/>
      <c r="T3" s="71"/>
      <c r="U3" s="71"/>
      <c r="V3" s="72"/>
      <c r="W3" s="70" t="s">
        <v>12</v>
      </c>
      <c r="X3" s="71"/>
      <c r="Y3" s="71"/>
      <c r="Z3" s="71"/>
      <c r="AA3" s="71"/>
      <c r="AB3" s="71"/>
      <c r="AC3" s="71"/>
      <c r="AD3" s="71"/>
      <c r="AE3" s="71"/>
      <c r="AF3" s="72"/>
      <c r="AG3" s="70" t="s">
        <v>13</v>
      </c>
      <c r="AH3" s="71"/>
      <c r="AI3" s="71"/>
      <c r="AJ3" s="71"/>
      <c r="AK3" s="71"/>
      <c r="AL3" s="71"/>
      <c r="AM3" s="71"/>
      <c r="AN3" s="71"/>
      <c r="AO3" s="71"/>
      <c r="AP3" s="72"/>
      <c r="AQ3" s="70" t="s">
        <v>12</v>
      </c>
      <c r="AR3" s="71"/>
      <c r="AS3" s="71"/>
      <c r="AT3" s="71"/>
      <c r="AU3" s="71"/>
      <c r="AV3" s="71"/>
      <c r="AW3" s="71"/>
      <c r="AX3" s="71"/>
      <c r="AY3" s="71"/>
      <c r="AZ3" s="72"/>
      <c r="BA3" s="70" t="s">
        <v>13</v>
      </c>
      <c r="BB3" s="71"/>
      <c r="BC3" s="71"/>
      <c r="BD3" s="71"/>
      <c r="BE3" s="71"/>
      <c r="BF3" s="71"/>
      <c r="BG3" s="71"/>
      <c r="BH3" s="71"/>
      <c r="BI3" s="71"/>
      <c r="BJ3" s="72"/>
      <c r="BK3" s="74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1"/>
      <c r="B4" s="80"/>
      <c r="C4" s="84" t="s">
        <v>38</v>
      </c>
      <c r="D4" s="85"/>
      <c r="E4" s="85"/>
      <c r="F4" s="85"/>
      <c r="G4" s="86"/>
      <c r="H4" s="76" t="s">
        <v>39</v>
      </c>
      <c r="I4" s="77"/>
      <c r="J4" s="77"/>
      <c r="K4" s="77"/>
      <c r="L4" s="78"/>
      <c r="M4" s="84" t="s">
        <v>38</v>
      </c>
      <c r="N4" s="85"/>
      <c r="O4" s="85"/>
      <c r="P4" s="85"/>
      <c r="Q4" s="86"/>
      <c r="R4" s="76" t="s">
        <v>39</v>
      </c>
      <c r="S4" s="77"/>
      <c r="T4" s="77"/>
      <c r="U4" s="77"/>
      <c r="V4" s="78"/>
      <c r="W4" s="84" t="s">
        <v>38</v>
      </c>
      <c r="X4" s="85"/>
      <c r="Y4" s="85"/>
      <c r="Z4" s="85"/>
      <c r="AA4" s="86"/>
      <c r="AB4" s="76" t="s">
        <v>39</v>
      </c>
      <c r="AC4" s="77"/>
      <c r="AD4" s="77"/>
      <c r="AE4" s="77"/>
      <c r="AF4" s="78"/>
      <c r="AG4" s="84" t="s">
        <v>38</v>
      </c>
      <c r="AH4" s="85"/>
      <c r="AI4" s="85"/>
      <c r="AJ4" s="85"/>
      <c r="AK4" s="86"/>
      <c r="AL4" s="76" t="s">
        <v>39</v>
      </c>
      <c r="AM4" s="77"/>
      <c r="AN4" s="77"/>
      <c r="AO4" s="77"/>
      <c r="AP4" s="78"/>
      <c r="AQ4" s="84" t="s">
        <v>38</v>
      </c>
      <c r="AR4" s="85"/>
      <c r="AS4" s="85"/>
      <c r="AT4" s="85"/>
      <c r="AU4" s="86"/>
      <c r="AV4" s="76" t="s">
        <v>39</v>
      </c>
      <c r="AW4" s="77"/>
      <c r="AX4" s="77"/>
      <c r="AY4" s="77"/>
      <c r="AZ4" s="78"/>
      <c r="BA4" s="84" t="s">
        <v>38</v>
      </c>
      <c r="BB4" s="85"/>
      <c r="BC4" s="85"/>
      <c r="BD4" s="85"/>
      <c r="BE4" s="86"/>
      <c r="BF4" s="76" t="s">
        <v>39</v>
      </c>
      <c r="BG4" s="77"/>
      <c r="BH4" s="77"/>
      <c r="BI4" s="77"/>
      <c r="BJ4" s="78"/>
      <c r="BK4" s="74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1"/>
      <c r="B5" s="80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5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3" t="s">
        <v>6</v>
      </c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9"/>
    </row>
    <row r="7" spans="1:63" ht="12.75">
      <c r="A7" s="25" t="s">
        <v>80</v>
      </c>
      <c r="B7" s="34" t="s">
        <v>14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9"/>
    </row>
    <row r="8" spans="1:63" ht="12.75">
      <c r="A8" s="25"/>
      <c r="B8" s="35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5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4" t="s">
        <v>3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9"/>
    </row>
    <row r="11" spans="1:63" ht="12.75">
      <c r="A11" s="25"/>
      <c r="B11" s="35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5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4" t="s">
        <v>10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9"/>
    </row>
    <row r="14" spans="1:63" ht="12.75">
      <c r="A14" s="25"/>
      <c r="B14" s="35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5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4" t="s">
        <v>15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9"/>
    </row>
    <row r="17" spans="1:63" ht="12.75">
      <c r="A17" s="25"/>
      <c r="B17" s="35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5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2" t="s">
        <v>101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</row>
    <row r="20" spans="1:63" ht="12.75">
      <c r="A20" s="25"/>
      <c r="B20" s="35" t="s">
        <v>126</v>
      </c>
      <c r="C20" s="20"/>
      <c r="D20" s="4">
        <v>275.6345613490329</v>
      </c>
      <c r="E20" s="4"/>
      <c r="F20" s="4"/>
      <c r="G20" s="21"/>
      <c r="H20" s="20"/>
      <c r="I20" s="4"/>
      <c r="J20" s="50">
        <v>1653.525677002153</v>
      </c>
      <c r="K20" s="4"/>
      <c r="L20" s="21"/>
      <c r="M20" s="20"/>
      <c r="N20" s="4"/>
      <c r="O20" s="4"/>
      <c r="P20" s="4"/>
      <c r="Q20" s="21"/>
      <c r="R20" s="20"/>
      <c r="S20" s="4"/>
      <c r="T20" s="56">
        <v>44.11641754638555</v>
      </c>
      <c r="U20" s="4"/>
      <c r="V20" s="21"/>
      <c r="W20" s="20"/>
      <c r="X20" s="4"/>
      <c r="Y20" s="4"/>
      <c r="Z20" s="4"/>
      <c r="AA20" s="21"/>
      <c r="AB20" s="20"/>
      <c r="AC20" s="4"/>
      <c r="AD20" s="4">
        <v>38.381698485335114</v>
      </c>
      <c r="AE20" s="4"/>
      <c r="AF20" s="21"/>
      <c r="AG20" s="20"/>
      <c r="AH20" s="4"/>
      <c r="AI20" s="4"/>
      <c r="AJ20" s="4"/>
      <c r="AK20" s="21"/>
      <c r="AL20" s="20"/>
      <c r="AM20" s="4"/>
      <c r="AN20" s="4">
        <v>3.112029606919063</v>
      </c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1">
        <f>D20+J20+T20+AD20+AN20</f>
        <v>2014.7703839898256</v>
      </c>
    </row>
    <row r="21" spans="1:63" ht="12.75">
      <c r="A21" s="25"/>
      <c r="B21" s="35" t="s">
        <v>95</v>
      </c>
      <c r="C21" s="20"/>
      <c r="D21" s="4">
        <f>SUM(D20)</f>
        <v>275.6345613490329</v>
      </c>
      <c r="E21" s="4"/>
      <c r="F21" s="4"/>
      <c r="G21" s="21"/>
      <c r="H21" s="20"/>
      <c r="I21" s="4"/>
      <c r="J21" s="50">
        <f>SUM(J20)</f>
        <v>1653.525677002153</v>
      </c>
      <c r="K21" s="4"/>
      <c r="L21" s="21"/>
      <c r="M21" s="20"/>
      <c r="N21" s="4"/>
      <c r="O21" s="4"/>
      <c r="P21" s="4"/>
      <c r="Q21" s="21"/>
      <c r="R21" s="20"/>
      <c r="S21" s="4"/>
      <c r="T21" s="56">
        <f>SUM(T20)</f>
        <v>44.11641754638555</v>
      </c>
      <c r="U21" s="4"/>
      <c r="V21" s="21"/>
      <c r="W21" s="20"/>
      <c r="X21" s="4"/>
      <c r="Y21" s="4"/>
      <c r="Z21" s="4"/>
      <c r="AA21" s="21"/>
      <c r="AB21" s="20"/>
      <c r="AC21" s="4"/>
      <c r="AD21" s="4">
        <f>SUM(AD20)</f>
        <v>38.381698485335114</v>
      </c>
      <c r="AE21" s="4"/>
      <c r="AF21" s="21"/>
      <c r="AG21" s="20"/>
      <c r="AH21" s="4"/>
      <c r="AI21" s="4"/>
      <c r="AJ21" s="4"/>
      <c r="AK21" s="21"/>
      <c r="AL21" s="20"/>
      <c r="AM21" s="4"/>
      <c r="AN21" s="4">
        <f>SUM(AN20)</f>
        <v>3.112029606919063</v>
      </c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1">
        <f>D21+J21+T21+AD21+AN21</f>
        <v>2014.7703839898256</v>
      </c>
    </row>
    <row r="22" spans="1:63" ht="12.75">
      <c r="A22" s="25" t="s">
        <v>86</v>
      </c>
      <c r="B22" s="34" t="s">
        <v>16</v>
      </c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9"/>
    </row>
    <row r="23" spans="1:63" ht="12.75">
      <c r="A23" s="25"/>
      <c r="B23" s="35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5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6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9"/>
    </row>
    <row r="27" spans="1:63" ht="12.75">
      <c r="A27" s="25" t="s">
        <v>1</v>
      </c>
      <c r="B27" s="33" t="s">
        <v>7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</row>
    <row r="28" spans="1:63" s="6" customFormat="1" ht="12.75">
      <c r="A28" s="25" t="s">
        <v>80</v>
      </c>
      <c r="B28" s="34" t="s">
        <v>2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6"/>
    </row>
    <row r="29" spans="1:63" s="6" customFormat="1" ht="12.75">
      <c r="A29" s="25"/>
      <c r="B29" s="35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5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4" t="s">
        <v>17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9"/>
    </row>
    <row r="32" spans="1:63" ht="12.75">
      <c r="A32" s="25"/>
      <c r="B32" s="35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5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6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4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9"/>
    </row>
    <row r="36" spans="1:63" ht="12.75">
      <c r="A36" s="25" t="s">
        <v>18</v>
      </c>
      <c r="B36" s="33" t="s">
        <v>8</v>
      </c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9"/>
    </row>
    <row r="37" spans="1:63" ht="12.75">
      <c r="A37" s="25" t="s">
        <v>80</v>
      </c>
      <c r="B37" s="34" t="s">
        <v>19</v>
      </c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9"/>
    </row>
    <row r="38" spans="1:63" ht="12.75">
      <c r="A38" s="25"/>
      <c r="B38" s="35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6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4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9"/>
    </row>
    <row r="41" spans="1:63" ht="12.75">
      <c r="A41" s="25" t="s">
        <v>4</v>
      </c>
      <c r="B41" s="33" t="s">
        <v>9</v>
      </c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9"/>
    </row>
    <row r="42" spans="1:63" ht="12.75">
      <c r="A42" s="25" t="s">
        <v>80</v>
      </c>
      <c r="B42" s="34" t="s">
        <v>20</v>
      </c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9"/>
    </row>
    <row r="43" spans="1:63" ht="12.75">
      <c r="A43" s="25"/>
      <c r="B43" s="35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5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4" t="s">
        <v>21</v>
      </c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9"/>
    </row>
    <row r="46" spans="1:63" ht="12.75">
      <c r="A46" s="25"/>
      <c r="B46" s="35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5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6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4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9"/>
    </row>
    <row r="50" spans="1:63" ht="12.75">
      <c r="A50" s="25" t="s">
        <v>22</v>
      </c>
      <c r="B50" s="33" t="s">
        <v>23</v>
      </c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9"/>
    </row>
    <row r="51" spans="1:63" ht="12.75">
      <c r="A51" s="25" t="s">
        <v>80</v>
      </c>
      <c r="B51" s="34" t="s">
        <v>24</v>
      </c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9"/>
    </row>
    <row r="52" spans="1:63" ht="12.75">
      <c r="A52" s="25"/>
      <c r="B52" s="35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6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38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9"/>
    </row>
    <row r="55" spans="1:63" ht="12.75">
      <c r="A55" s="25"/>
      <c r="B55" s="39" t="s">
        <v>103</v>
      </c>
      <c r="C55" s="31"/>
      <c r="D55" s="31">
        <f>SUM(D21)</f>
        <v>275.6345613490329</v>
      </c>
      <c r="E55" s="31"/>
      <c r="F55" s="31"/>
      <c r="G55" s="31"/>
      <c r="H55" s="31"/>
      <c r="I55" s="31"/>
      <c r="J55" s="31">
        <f>SUM(J21)</f>
        <v>1653.525677002153</v>
      </c>
      <c r="K55" s="31"/>
      <c r="L55" s="31"/>
      <c r="M55" s="31"/>
      <c r="N55" s="31"/>
      <c r="O55" s="31"/>
      <c r="P55" s="31"/>
      <c r="Q55" s="31"/>
      <c r="R55" s="31"/>
      <c r="S55" s="31"/>
      <c r="T55" s="31">
        <f>SUM(T21)</f>
        <v>44.11641754638555</v>
      </c>
      <c r="U55" s="31"/>
      <c r="V55" s="31"/>
      <c r="W55" s="31"/>
      <c r="X55" s="31"/>
      <c r="Y55" s="31"/>
      <c r="Z55" s="31"/>
      <c r="AA55" s="31"/>
      <c r="AB55" s="31"/>
      <c r="AC55" s="31"/>
      <c r="AD55" s="31">
        <f>SUM(AD21)</f>
        <v>38.381698485335114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>
        <f>SUM(AN21)</f>
        <v>3.112029606919063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51">
        <f>BK21</f>
        <v>2014.7703839898256</v>
      </c>
    </row>
    <row r="56" spans="1:63" ht="4.5" customHeight="1">
      <c r="A56" s="25"/>
      <c r="B56" s="39"/>
      <c r="C56" s="62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63"/>
    </row>
    <row r="57" spans="1:63" ht="14.25" customHeight="1">
      <c r="A57" s="25" t="s">
        <v>5</v>
      </c>
      <c r="B57" s="40" t="s">
        <v>26</v>
      </c>
      <c r="C57" s="62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63"/>
    </row>
    <row r="58" spans="1:63" ht="12.75">
      <c r="A58" s="25"/>
      <c r="B58" s="35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1"/>
      <c r="B59" s="36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2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3">
      <selection activeCell="E41" sqref="E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7" t="s">
        <v>130</v>
      </c>
      <c r="C2" s="65"/>
      <c r="D2" s="65"/>
      <c r="E2" s="65"/>
      <c r="F2" s="65"/>
      <c r="G2" s="65"/>
      <c r="H2" s="65"/>
      <c r="I2" s="65"/>
      <c r="J2" s="65"/>
      <c r="K2" s="65"/>
      <c r="L2" s="88"/>
    </row>
    <row r="3" spans="2:12" ht="12.75">
      <c r="B3" s="87" t="s">
        <v>125</v>
      </c>
      <c r="C3" s="65"/>
      <c r="D3" s="65"/>
      <c r="E3" s="65"/>
      <c r="F3" s="65"/>
      <c r="G3" s="65"/>
      <c r="H3" s="65"/>
      <c r="I3" s="65"/>
      <c r="J3" s="65"/>
      <c r="K3" s="65"/>
      <c r="L3" s="88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>
        <v>14.161546434152246</v>
      </c>
      <c r="F6" s="4"/>
      <c r="G6" s="4"/>
      <c r="H6" s="4"/>
      <c r="I6" s="4"/>
      <c r="J6" s="4"/>
      <c r="K6" s="4">
        <f>E6</f>
        <v>14.161546434152246</v>
      </c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>
        <v>20.746864046127087</v>
      </c>
      <c r="F8" s="4"/>
      <c r="G8" s="4"/>
      <c r="H8" s="4"/>
      <c r="I8" s="4"/>
      <c r="J8" s="4"/>
      <c r="K8" s="4">
        <f>E8</f>
        <v>20.746864046127087</v>
      </c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53">
        <v>10.452818908873846</v>
      </c>
      <c r="F11" s="4"/>
      <c r="G11" s="4"/>
      <c r="H11" s="4"/>
      <c r="I11" s="4"/>
      <c r="J11" s="4"/>
      <c r="K11" s="50">
        <f>E11</f>
        <v>10.452818908873846</v>
      </c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>
        <v>5.186716011531772</v>
      </c>
      <c r="F14" s="4"/>
      <c r="G14" s="4"/>
      <c r="H14" s="4"/>
      <c r="I14" s="4"/>
      <c r="J14" s="4"/>
      <c r="K14" s="4">
        <f>E14</f>
        <v>5.186716011531772</v>
      </c>
      <c r="L14" s="4"/>
    </row>
    <row r="15" spans="2:12" ht="12.75">
      <c r="B15" s="27">
        <v>11</v>
      </c>
      <c r="C15" s="29" t="s">
        <v>53</v>
      </c>
      <c r="D15" s="29"/>
      <c r="E15" s="4">
        <v>21.887941568664075</v>
      </c>
      <c r="F15" s="4"/>
      <c r="G15" s="4"/>
      <c r="H15" s="4"/>
      <c r="I15" s="4"/>
      <c r="J15" s="4"/>
      <c r="K15" s="4">
        <f>E15</f>
        <v>21.887941568664075</v>
      </c>
      <c r="L15" s="4"/>
    </row>
    <row r="16" spans="2:12" ht="12.75">
      <c r="B16" s="27">
        <v>12</v>
      </c>
      <c r="C16" s="29" t="s">
        <v>54</v>
      </c>
      <c r="D16" s="29"/>
      <c r="E16" s="53">
        <v>137.44554439541014</v>
      </c>
      <c r="F16" s="4"/>
      <c r="G16" s="4"/>
      <c r="H16" s="4"/>
      <c r="I16" s="4"/>
      <c r="J16" s="4"/>
      <c r="K16" s="50">
        <f>E16</f>
        <v>137.44554439541014</v>
      </c>
      <c r="L16" s="4"/>
    </row>
    <row r="17" spans="2:12" ht="12.75">
      <c r="B17" s="27">
        <v>13</v>
      </c>
      <c r="C17" s="29" t="s">
        <v>55</v>
      </c>
      <c r="D17" s="29"/>
      <c r="E17" s="5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4">
        <v>8.091276977989565</v>
      </c>
      <c r="F19" s="4"/>
      <c r="G19" s="4"/>
      <c r="H19" s="4"/>
      <c r="I19" s="4"/>
      <c r="J19" s="4"/>
      <c r="K19" s="4">
        <f>E19</f>
        <v>8.091276977989565</v>
      </c>
      <c r="L19" s="4"/>
    </row>
    <row r="20" spans="2:12" ht="12.75">
      <c r="B20" s="27">
        <v>16</v>
      </c>
      <c r="C20" s="29" t="s">
        <v>58</v>
      </c>
      <c r="D20" s="29"/>
      <c r="E20" s="55">
        <v>12.44811842767625</v>
      </c>
      <c r="F20" s="4"/>
      <c r="G20" s="4"/>
      <c r="H20" s="4"/>
      <c r="I20" s="4"/>
      <c r="J20" s="4"/>
      <c r="K20" s="4">
        <f>E20</f>
        <v>12.44811842767625</v>
      </c>
      <c r="L20" s="4"/>
    </row>
    <row r="21" spans="2:12" ht="12.75">
      <c r="B21" s="27">
        <v>17</v>
      </c>
      <c r="C21" s="29" t="s">
        <v>59</v>
      </c>
      <c r="D21" s="29"/>
      <c r="E21" s="5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4">
        <v>1.0373432023063545</v>
      </c>
      <c r="F23" s="4"/>
      <c r="G23" s="4"/>
      <c r="H23" s="4"/>
      <c r="I23" s="4"/>
      <c r="J23" s="4"/>
      <c r="K23" s="4">
        <f>E23</f>
        <v>1.0373432023063545</v>
      </c>
      <c r="L23" s="4"/>
    </row>
    <row r="24" spans="2:12" ht="12.75">
      <c r="B24" s="27">
        <v>20</v>
      </c>
      <c r="C24" s="29" t="s">
        <v>62</v>
      </c>
      <c r="D24" s="29"/>
      <c r="E24" s="53">
        <v>1583.8441349469822</v>
      </c>
      <c r="F24" s="4"/>
      <c r="G24" s="4"/>
      <c r="H24" s="4"/>
      <c r="I24" s="4"/>
      <c r="J24" s="4"/>
      <c r="K24" s="50">
        <f>E24</f>
        <v>1583.8441349469822</v>
      </c>
      <c r="L24" s="4"/>
    </row>
    <row r="25" spans="2:12" ht="12.75">
      <c r="B25" s="27">
        <v>21</v>
      </c>
      <c r="C25" s="28" t="s">
        <v>63</v>
      </c>
      <c r="D25" s="28"/>
      <c r="E25" s="5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3">
        <v>89.12723923659534</v>
      </c>
      <c r="F29" s="4"/>
      <c r="G29" s="4"/>
      <c r="H29" s="4"/>
      <c r="I29" s="4"/>
      <c r="J29" s="4"/>
      <c r="K29" s="50">
        <f>E29</f>
        <v>89.12723923659534</v>
      </c>
      <c r="L29" s="4"/>
    </row>
    <row r="30" spans="2:12" ht="12.75">
      <c r="B30" s="27">
        <v>26</v>
      </c>
      <c r="C30" s="29" t="s">
        <v>68</v>
      </c>
      <c r="D30" s="29"/>
      <c r="E30" s="54">
        <v>1.0373432023063545</v>
      </c>
      <c r="F30" s="4"/>
      <c r="G30" s="4"/>
      <c r="H30" s="4"/>
      <c r="I30" s="4"/>
      <c r="J30" s="4"/>
      <c r="K30" s="4">
        <f>E30</f>
        <v>1.0373432023063545</v>
      </c>
      <c r="L30" s="4"/>
    </row>
    <row r="31" spans="2:12" ht="12.75">
      <c r="B31" s="27">
        <v>27</v>
      </c>
      <c r="C31" s="29" t="s">
        <v>17</v>
      </c>
      <c r="D31" s="29"/>
      <c r="E31" s="54"/>
      <c r="F31" s="4"/>
      <c r="G31" s="4"/>
      <c r="H31" s="4"/>
      <c r="I31" s="4"/>
      <c r="J31" s="4"/>
      <c r="K31" s="50"/>
      <c r="L31" s="4"/>
    </row>
    <row r="32" spans="2:12" ht="12.75">
      <c r="B32" s="27">
        <v>28</v>
      </c>
      <c r="C32" s="29" t="s">
        <v>69</v>
      </c>
      <c r="D32" s="29"/>
      <c r="E32" s="5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4">
        <v>2.074686404612709</v>
      </c>
      <c r="F33" s="4"/>
      <c r="G33" s="4"/>
      <c r="H33" s="4"/>
      <c r="I33" s="4"/>
      <c r="J33" s="4"/>
      <c r="K33" s="4">
        <f>E33</f>
        <v>2.074686404612709</v>
      </c>
      <c r="L33" s="4"/>
    </row>
    <row r="34" spans="2:12" ht="12.75">
      <c r="B34" s="27">
        <v>30</v>
      </c>
      <c r="C34" s="29" t="s">
        <v>71</v>
      </c>
      <c r="D34" s="29"/>
      <c r="E34" s="54">
        <v>2.074686404612709</v>
      </c>
      <c r="F34" s="4"/>
      <c r="G34" s="4"/>
      <c r="H34" s="4"/>
      <c r="I34" s="4"/>
      <c r="J34" s="4"/>
      <c r="K34" s="4">
        <f>E34</f>
        <v>2.074686404612709</v>
      </c>
      <c r="L34" s="4"/>
    </row>
    <row r="35" spans="2:12" ht="12.75">
      <c r="B35" s="27">
        <v>31</v>
      </c>
      <c r="C35" s="28" t="s">
        <v>72</v>
      </c>
      <c r="D35" s="28"/>
      <c r="E35" s="5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3">
        <v>81.21869347632968</v>
      </c>
      <c r="F36" s="4"/>
      <c r="G36" s="4"/>
      <c r="H36" s="4"/>
      <c r="I36" s="4"/>
      <c r="J36" s="4"/>
      <c r="K36" s="50">
        <f>E36</f>
        <v>81.21869347632968</v>
      </c>
      <c r="L36" s="4"/>
    </row>
    <row r="37" spans="2:12" ht="12.75">
      <c r="B37" s="27">
        <v>33</v>
      </c>
      <c r="C37" s="29" t="s">
        <v>74</v>
      </c>
      <c r="D37" s="29"/>
      <c r="E37" s="5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4">
        <v>1.0373432023063545</v>
      </c>
      <c r="F38" s="4"/>
      <c r="G38" s="4"/>
      <c r="H38" s="4"/>
      <c r="I38" s="4"/>
      <c r="J38" s="4"/>
      <c r="K38" s="50">
        <f>E38</f>
        <v>1.0373432023063545</v>
      </c>
      <c r="L38" s="4"/>
    </row>
    <row r="39" spans="2:12" ht="12.75">
      <c r="B39" s="27">
        <v>35</v>
      </c>
      <c r="C39" s="29" t="s">
        <v>76</v>
      </c>
      <c r="D39" s="29"/>
      <c r="E39" s="5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3">
        <v>22.898087143348324</v>
      </c>
      <c r="F40" s="4"/>
      <c r="G40" s="4"/>
      <c r="H40" s="4"/>
      <c r="I40" s="4"/>
      <c r="J40" s="4"/>
      <c r="K40" s="50">
        <f>E40</f>
        <v>22.898087143348324</v>
      </c>
      <c r="L40" s="4"/>
    </row>
    <row r="41" spans="2:12" ht="15">
      <c r="B41" s="30" t="s">
        <v>11</v>
      </c>
      <c r="C41" s="4"/>
      <c r="D41" s="4"/>
      <c r="E41" s="52">
        <f>SUM(E1:E40)</f>
        <v>2014.7703839898252</v>
      </c>
      <c r="F41" s="4"/>
      <c r="G41" s="4"/>
      <c r="H41" s="4"/>
      <c r="I41" s="4"/>
      <c r="J41" s="4"/>
      <c r="K41" s="52">
        <f>SUM(K1:K40)</f>
        <v>2014.7703839898252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4" t="s">
        <v>104</v>
      </c>
    </row>
    <row r="2" spans="1:8" ht="27" customHeight="1" thickBot="1">
      <c r="A2" s="89" t="s">
        <v>127</v>
      </c>
      <c r="B2" s="90"/>
      <c r="C2" s="90"/>
      <c r="D2" s="90"/>
      <c r="E2" s="90"/>
      <c r="F2" s="90"/>
      <c r="G2" s="90"/>
      <c r="H2" s="91"/>
    </row>
    <row r="3" spans="1:8" ht="57.75" thickBot="1">
      <c r="A3" s="45" t="s">
        <v>105</v>
      </c>
      <c r="B3" s="46" t="s">
        <v>106</v>
      </c>
      <c r="C3" s="46" t="s">
        <v>107</v>
      </c>
      <c r="D3" s="46" t="s">
        <v>108</v>
      </c>
      <c r="E3" s="46" t="s">
        <v>109</v>
      </c>
      <c r="F3" s="46" t="s">
        <v>110</v>
      </c>
      <c r="G3" s="46" t="s">
        <v>111</v>
      </c>
      <c r="H3" s="46" t="s">
        <v>112</v>
      </c>
    </row>
    <row r="4" spans="1:8" ht="15" thickBot="1">
      <c r="A4" s="45" t="s">
        <v>124</v>
      </c>
      <c r="B4" s="45" t="s">
        <v>124</v>
      </c>
      <c r="C4" s="45" t="s">
        <v>124</v>
      </c>
      <c r="D4" s="45" t="s">
        <v>124</v>
      </c>
      <c r="E4" s="45" t="s">
        <v>124</v>
      </c>
      <c r="F4" s="45" t="s">
        <v>124</v>
      </c>
      <c r="G4" s="45" t="s">
        <v>124</v>
      </c>
      <c r="H4" s="45" t="s">
        <v>124</v>
      </c>
    </row>
    <row r="5" ht="15">
      <c r="A5" s="43"/>
    </row>
    <row r="6" ht="15.75" thickBot="1">
      <c r="A6" s="44" t="s">
        <v>121</v>
      </c>
    </row>
    <row r="7" spans="1:9" ht="15.75" thickBot="1">
      <c r="A7" s="89" t="s">
        <v>127</v>
      </c>
      <c r="B7" s="90"/>
      <c r="C7" s="90"/>
      <c r="D7" s="90"/>
      <c r="E7" s="90"/>
      <c r="F7" s="90"/>
      <c r="G7" s="90"/>
      <c r="H7" s="90"/>
      <c r="I7" s="92"/>
    </row>
    <row r="8" spans="1:9" ht="57.75" thickBot="1">
      <c r="A8" s="45" t="s">
        <v>113</v>
      </c>
      <c r="B8" s="46" t="s">
        <v>105</v>
      </c>
      <c r="C8" s="46" t="s">
        <v>106</v>
      </c>
      <c r="D8" s="46" t="s">
        <v>107</v>
      </c>
      <c r="E8" s="46" t="s">
        <v>108</v>
      </c>
      <c r="F8" s="46" t="s">
        <v>109</v>
      </c>
      <c r="G8" s="46" t="s">
        <v>110</v>
      </c>
      <c r="H8" s="46" t="s">
        <v>111</v>
      </c>
      <c r="I8" s="46" t="s">
        <v>112</v>
      </c>
    </row>
    <row r="9" spans="1:9" ht="15" thickBot="1">
      <c r="A9" s="45" t="s">
        <v>124</v>
      </c>
      <c r="B9" s="45" t="s">
        <v>124</v>
      </c>
      <c r="C9" s="45" t="s">
        <v>124</v>
      </c>
      <c r="D9" s="45" t="s">
        <v>124</v>
      </c>
      <c r="E9" s="45" t="s">
        <v>124</v>
      </c>
      <c r="F9" s="45" t="s">
        <v>124</v>
      </c>
      <c r="G9" s="45" t="s">
        <v>124</v>
      </c>
      <c r="H9" s="45" t="s">
        <v>124</v>
      </c>
      <c r="I9" s="45" t="s">
        <v>124</v>
      </c>
    </row>
    <row r="10" ht="15">
      <c r="A10" s="43"/>
    </row>
    <row r="11" ht="15.75" thickBot="1">
      <c r="A11" s="44" t="s">
        <v>122</v>
      </c>
    </row>
    <row r="12" spans="1:6" ht="27" customHeight="1" thickBot="1">
      <c r="A12" s="93" t="s">
        <v>128</v>
      </c>
      <c r="B12" s="94"/>
      <c r="C12" s="94"/>
      <c r="D12" s="94"/>
      <c r="E12" s="94"/>
      <c r="F12" s="95"/>
    </row>
    <row r="13" spans="1:6" ht="27" customHeight="1" thickBot="1">
      <c r="A13" s="96" t="s">
        <v>114</v>
      </c>
      <c r="B13" s="96" t="s">
        <v>113</v>
      </c>
      <c r="C13" s="96" t="s">
        <v>115</v>
      </c>
      <c r="D13" s="98" t="s">
        <v>116</v>
      </c>
      <c r="E13" s="99"/>
      <c r="F13" s="100"/>
    </row>
    <row r="14" spans="1:6" ht="15" thickBot="1">
      <c r="A14" s="97"/>
      <c r="B14" s="97"/>
      <c r="C14" s="97"/>
      <c r="D14" s="47" t="s">
        <v>117</v>
      </c>
      <c r="E14" s="47" t="s">
        <v>118</v>
      </c>
      <c r="F14" s="47" t="s">
        <v>119</v>
      </c>
    </row>
    <row r="15" spans="1:6" ht="15" thickBot="1">
      <c r="A15" s="49" t="s">
        <v>124</v>
      </c>
      <c r="B15" s="49" t="s">
        <v>124</v>
      </c>
      <c r="C15" s="49" t="s">
        <v>124</v>
      </c>
      <c r="D15" s="49" t="s">
        <v>124</v>
      </c>
      <c r="E15" s="49" t="s">
        <v>124</v>
      </c>
      <c r="F15" s="49" t="s">
        <v>124</v>
      </c>
    </row>
    <row r="16" ht="12.75">
      <c r="A16" s="48" t="s">
        <v>120</v>
      </c>
    </row>
    <row r="17" ht="15">
      <c r="A17" s="43"/>
    </row>
    <row r="18" ht="15">
      <c r="A18" s="4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2018-07-06T11:57:56Z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